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filterPrivacy="1" defaultThemeVersion="124226"/>
  <xr:revisionPtr revIDLastSave="0" documentId="13_ncr:1_{7EF1AF16-9F32-4472-BFD2-22BE069EC40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2019" sheetId="1" r:id="rId1"/>
    <sheet name="2020" sheetId="2" r:id="rId2"/>
    <sheet name="Raffronto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D7" i="1"/>
  <c r="B7" i="1"/>
  <c r="C7" i="1"/>
  <c r="B3" i="3" s="1"/>
  <c r="E7" i="1"/>
  <c r="G7" i="1"/>
  <c r="C7" i="2"/>
  <c r="D7" i="2"/>
  <c r="F7" i="2"/>
  <c r="G7" i="2"/>
  <c r="E7" i="2"/>
  <c r="B7" i="2"/>
  <c r="A5" i="3" l="1"/>
  <c r="A7" i="3"/>
  <c r="A6" i="3"/>
  <c r="A4" i="3"/>
  <c r="A3" i="3"/>
  <c r="A2" i="3"/>
  <c r="C5" i="3"/>
  <c r="C7" i="3"/>
  <c r="C6" i="3"/>
  <c r="C4" i="3"/>
  <c r="C3" i="3"/>
  <c r="C2" i="3"/>
  <c r="B5" i="3"/>
  <c r="B7" i="3"/>
  <c r="B6" i="3"/>
  <c r="B4" i="3"/>
  <c r="B2" i="3"/>
  <c r="E2" i="3" l="1"/>
  <c r="B8" i="3"/>
  <c r="E6" i="3"/>
  <c r="E7" i="3"/>
  <c r="D6" i="3"/>
  <c r="E3" i="3"/>
  <c r="E5" i="3"/>
  <c r="E4" i="3"/>
  <c r="C8" i="3"/>
  <c r="D3" i="3"/>
  <c r="D5" i="3"/>
  <c r="D4" i="3"/>
  <c r="D7" i="3"/>
  <c r="D2" i="3"/>
  <c r="E8" i="3" l="1"/>
  <c r="D8" i="3"/>
</calcChain>
</file>

<file path=xl/sharedStrings.xml><?xml version="1.0" encoding="utf-8"?>
<sst xmlns="http://schemas.openxmlformats.org/spreadsheetml/2006/main" count="39" uniqueCount="26">
  <si>
    <t>contatore 1</t>
  </si>
  <si>
    <t>contatore 2</t>
  </si>
  <si>
    <t>contatore 3</t>
  </si>
  <si>
    <t>contatore 4</t>
  </si>
  <si>
    <t>contatore 5</t>
  </si>
  <si>
    <t>contatore 6</t>
  </si>
  <si>
    <t>TOTALE</t>
  </si>
  <si>
    <t>VIA MARINO 76234664</t>
  </si>
  <si>
    <t>VIA IV NOVEMBRE 76554560</t>
  </si>
  <si>
    <t>LOC. SCOPPOLISE 76554983</t>
  </si>
  <si>
    <t>LOC. BONAVENTURA 76555750</t>
  </si>
  <si>
    <t>LOC. VISCONTE 76554643</t>
  </si>
  <si>
    <t>VIA GIOVANNI XXIII 76328765</t>
  </si>
  <si>
    <t>CONTATORE</t>
  </si>
  <si>
    <t>DIFFERENZA</t>
  </si>
  <si>
    <t>1 QUADRIMESTRE 2019</t>
  </si>
  <si>
    <t>1 QUADRIMESTRE 2020</t>
  </si>
  <si>
    <r>
      <t xml:space="preserve">contatore 2 </t>
    </r>
    <r>
      <rPr>
        <i/>
        <sz val="11"/>
        <color rgb="FFFF0000"/>
        <rFont val="Calibri"/>
        <family val="2"/>
        <scheme val="minor"/>
      </rPr>
      <t>(stimati)</t>
    </r>
  </si>
  <si>
    <t>consumi kwh gennaio 2019</t>
  </si>
  <si>
    <t>consumi kwh febbraio 2019</t>
  </si>
  <si>
    <t>consumi kwh marzo 2019</t>
  </si>
  <si>
    <t>consumi kwh aprile 2019</t>
  </si>
  <si>
    <t>consumi kwh gennaio 2020</t>
  </si>
  <si>
    <t>consumi kwh febbraio 2020</t>
  </si>
  <si>
    <t>consumi kwh marzo 2020</t>
  </si>
  <si>
    <t>consumi kwh aprile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</si>
</sst>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0" xfId="0" applyNumberFormat="1"/>
    <xf numFmtId="49" fontId="0" fillId="0" borderId="0" xfId="0" applyNumberFormat="1" applyFill="1" applyBorder="1"/>
    <xf numFmtId="2" fontId="0" fillId="0" borderId="2" xfId="0" applyNumberFormat="1" applyBorder="1"/>
    <xf numFmtId="2" fontId="0" fillId="0" borderId="3" xfId="0" applyNumberForma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2" fontId="2" fillId="0" borderId="3" xfId="0" applyNumberFormat="1" applyFont="1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zoomScale="120" zoomScaleNormal="120" workbookViewId="0"/>
  </sheetViews>
  <sheetFormatPr defaultColWidth="21.6640625" defaultRowHeight="14.4" x14ac:dyDescent="0.3"/>
  <cols>
    <col min="1" max="1" width="24.6640625" customWidth="1"/>
    <col min="2" max="8" width="23.6640625" customWidth="1"/>
  </cols>
  <sheetData>
    <row r="1" spans="1:16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I1" s="1"/>
      <c r="J1" s="1"/>
      <c r="K1" s="1"/>
      <c r="L1" s="1"/>
      <c r="M1" s="1"/>
      <c r="N1" s="1"/>
      <c r="O1" s="1"/>
      <c r="P1" s="1"/>
    </row>
    <row r="2" spans="1:16" s="8" customFormat="1" ht="12" x14ac:dyDescent="0.25">
      <c r="B2" s="7" t="s">
        <v>7</v>
      </c>
      <c r="C2" s="7" t="s">
        <v>12</v>
      </c>
      <c r="D2" s="7" t="s">
        <v>8</v>
      </c>
      <c r="E2" s="7" t="s">
        <v>11</v>
      </c>
      <c r="F2" s="7" t="s">
        <v>9</v>
      </c>
      <c r="G2" s="7" t="s">
        <v>10</v>
      </c>
    </row>
    <row r="3" spans="1:16" x14ac:dyDescent="0.3">
      <c r="A3" s="3" t="s">
        <v>18</v>
      </c>
      <c r="B3" s="6">
        <v>979.99</v>
      </c>
      <c r="C3" s="6">
        <v>1.51</v>
      </c>
      <c r="D3" s="6">
        <v>2048.84</v>
      </c>
      <c r="E3" s="6">
        <v>1997.12</v>
      </c>
      <c r="F3" s="6">
        <v>1029.9100000000001</v>
      </c>
      <c r="G3" s="6">
        <v>544.67999999999995</v>
      </c>
    </row>
    <row r="4" spans="1:16" x14ac:dyDescent="0.3">
      <c r="A4" s="3" t="s">
        <v>19</v>
      </c>
      <c r="B4" s="6">
        <v>818.37</v>
      </c>
      <c r="C4" s="6">
        <v>1.25</v>
      </c>
      <c r="D4" s="6">
        <v>1963.73</v>
      </c>
      <c r="E4" s="6">
        <v>1658.74</v>
      </c>
      <c r="F4" s="6">
        <v>874.41</v>
      </c>
      <c r="G4" s="6">
        <v>460.82</v>
      </c>
    </row>
    <row r="5" spans="1:16" x14ac:dyDescent="0.3">
      <c r="A5" s="3" t="s">
        <v>20</v>
      </c>
      <c r="B5" s="6">
        <v>824</v>
      </c>
      <c r="C5" s="6">
        <v>999</v>
      </c>
      <c r="D5" s="6">
        <v>2000</v>
      </c>
      <c r="E5" s="6">
        <v>1642</v>
      </c>
      <c r="F5" s="6">
        <v>837</v>
      </c>
      <c r="G5" s="6">
        <v>450</v>
      </c>
    </row>
    <row r="6" spans="1:16" x14ac:dyDescent="0.3">
      <c r="A6" s="3" t="s">
        <v>21</v>
      </c>
      <c r="B6" s="6">
        <v>730</v>
      </c>
      <c r="C6" s="10">
        <v>833</v>
      </c>
      <c r="D6" s="6">
        <v>1846</v>
      </c>
      <c r="E6" s="6">
        <v>1442</v>
      </c>
      <c r="F6" s="6">
        <v>748</v>
      </c>
      <c r="G6" s="6">
        <v>405</v>
      </c>
    </row>
    <row r="7" spans="1:16" ht="15" thickBot="1" x14ac:dyDescent="0.35">
      <c r="A7" s="4" t="s">
        <v>6</v>
      </c>
      <c r="B7" s="5">
        <f t="shared" ref="B7:G7" si="0">SUM(B3:B6)</f>
        <v>3352.36</v>
      </c>
      <c r="C7" s="5">
        <f t="shared" si="0"/>
        <v>1834.76</v>
      </c>
      <c r="D7" s="5">
        <f t="shared" si="0"/>
        <v>7858.57</v>
      </c>
      <c r="E7" s="5">
        <f t="shared" si="0"/>
        <v>6739.86</v>
      </c>
      <c r="F7" s="5">
        <f t="shared" si="0"/>
        <v>3489.32</v>
      </c>
      <c r="G7" s="5">
        <f t="shared" si="0"/>
        <v>1860.5</v>
      </c>
    </row>
    <row r="8" spans="1:16" ht="15" thickTop="1" x14ac:dyDescent="0.3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zoomScale="120" zoomScaleNormal="120" workbookViewId="0"/>
  </sheetViews>
  <sheetFormatPr defaultColWidth="21.6640625" defaultRowHeight="14.4" x14ac:dyDescent="0.3"/>
  <cols>
    <col min="1" max="1" width="27" customWidth="1"/>
    <col min="2" max="8" width="23.6640625" customWidth="1"/>
  </cols>
  <sheetData>
    <row r="1" spans="1:19" x14ac:dyDescent="0.3">
      <c r="B1" s="2" t="s">
        <v>0</v>
      </c>
      <c r="C1" s="2" t="s">
        <v>17</v>
      </c>
      <c r="D1" s="2" t="s">
        <v>2</v>
      </c>
      <c r="E1" s="2" t="s">
        <v>3</v>
      </c>
      <c r="F1" s="2" t="s">
        <v>4</v>
      </c>
      <c r="G1" s="2" t="s">
        <v>5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B2" s="7" t="s">
        <v>7</v>
      </c>
      <c r="C2" s="7" t="s">
        <v>12</v>
      </c>
      <c r="D2" s="7" t="s">
        <v>8</v>
      </c>
      <c r="E2" s="7" t="s">
        <v>11</v>
      </c>
      <c r="F2" s="7" t="s">
        <v>9</v>
      </c>
      <c r="G2" s="7" t="s">
        <v>10</v>
      </c>
    </row>
    <row r="3" spans="1:19" ht="14.4" customHeight="1" x14ac:dyDescent="0.3">
      <c r="A3" s="3" t="s">
        <v>22</v>
      </c>
      <c r="B3" s="6">
        <v>471</v>
      </c>
      <c r="C3" s="6">
        <v>1488</v>
      </c>
      <c r="D3" s="6">
        <v>1172</v>
      </c>
      <c r="E3" s="6">
        <v>803</v>
      </c>
      <c r="F3" s="6">
        <v>427</v>
      </c>
      <c r="G3" s="6">
        <v>226</v>
      </c>
    </row>
    <row r="4" spans="1:19" x14ac:dyDescent="0.3">
      <c r="A4" s="3" t="s">
        <v>23</v>
      </c>
      <c r="B4" s="6">
        <v>406</v>
      </c>
      <c r="C4" s="6">
        <v>1260</v>
      </c>
      <c r="D4" s="6">
        <v>1002</v>
      </c>
      <c r="E4" s="6">
        <v>668</v>
      </c>
      <c r="F4" s="6">
        <v>373</v>
      </c>
      <c r="G4" s="6">
        <v>171</v>
      </c>
    </row>
    <row r="5" spans="1:19" x14ac:dyDescent="0.3">
      <c r="A5" s="3" t="s">
        <v>24</v>
      </c>
      <c r="B5" s="6">
        <v>389</v>
      </c>
      <c r="C5" s="6">
        <v>1175</v>
      </c>
      <c r="D5" s="6">
        <v>955</v>
      </c>
      <c r="E5" s="6">
        <v>692</v>
      </c>
      <c r="F5" s="6">
        <v>353</v>
      </c>
      <c r="G5" s="6">
        <v>175</v>
      </c>
    </row>
    <row r="6" spans="1:19" x14ac:dyDescent="0.3">
      <c r="A6" s="3" t="s">
        <v>25</v>
      </c>
      <c r="B6" s="6">
        <v>337</v>
      </c>
      <c r="C6" s="6">
        <v>1007</v>
      </c>
      <c r="D6" s="6">
        <v>819</v>
      </c>
      <c r="E6" s="6">
        <v>582</v>
      </c>
      <c r="F6" s="6">
        <v>296</v>
      </c>
      <c r="G6" s="6">
        <v>144</v>
      </c>
    </row>
    <row r="7" spans="1:19" ht="15" thickBot="1" x14ac:dyDescent="0.35">
      <c r="A7" s="4" t="s">
        <v>6</v>
      </c>
      <c r="B7" s="5">
        <f>SUM(B3:B6)</f>
        <v>1603</v>
      </c>
      <c r="C7" s="5">
        <f t="shared" ref="C7:G7" si="0">SUM(C3:C6)</f>
        <v>4930</v>
      </c>
      <c r="D7" s="5">
        <f t="shared" si="0"/>
        <v>3948</v>
      </c>
      <c r="E7" s="5">
        <f>SUM(E3:E6)</f>
        <v>2745</v>
      </c>
      <c r="F7" s="5">
        <f t="shared" si="0"/>
        <v>1449</v>
      </c>
      <c r="G7" s="5">
        <f t="shared" si="0"/>
        <v>716</v>
      </c>
    </row>
    <row r="8" spans="1:19" ht="15" thickTop="1" x14ac:dyDescent="0.3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"/>
  <sheetViews>
    <sheetView zoomScale="150" zoomScaleNormal="150" workbookViewId="0"/>
  </sheetViews>
  <sheetFormatPr defaultColWidth="8.88671875" defaultRowHeight="14.4" x14ac:dyDescent="0.3"/>
  <cols>
    <col min="1" max="1" width="30.6640625" style="1" customWidth="1"/>
    <col min="2" max="2" width="21.5546875" style="1" customWidth="1"/>
    <col min="3" max="11" width="20.6640625" style="1" customWidth="1"/>
    <col min="12" max="16384" width="8.88671875" style="1"/>
  </cols>
  <sheetData>
    <row r="1" spans="1:5" ht="14.4" customHeight="1" x14ac:dyDescent="0.3">
      <c r="A1" s="1" t="s">
        <v>13</v>
      </c>
      <c r="B1" s="1" t="s">
        <v>15</v>
      </c>
      <c r="C1" s="1" t="s">
        <v>16</v>
      </c>
      <c r="D1" s="1" t="s">
        <v>14</v>
      </c>
    </row>
    <row r="2" spans="1:5" ht="14.4" customHeight="1" x14ac:dyDescent="0.3">
      <c r="A2" s="1" t="str">
        <f>'2019'!B2</f>
        <v>VIA MARINO 76234664</v>
      </c>
      <c r="B2" s="9">
        <f>'2019'!B7</f>
        <v>3352.36</v>
      </c>
      <c r="C2" s="9">
        <f>'2020'!B7</f>
        <v>1603</v>
      </c>
      <c r="D2" s="9">
        <f>C2-B2</f>
        <v>-1749.3600000000001</v>
      </c>
      <c r="E2" s="9">
        <f>(C2*100)/B2</f>
        <v>47.817060220262739</v>
      </c>
    </row>
    <row r="3" spans="1:5" ht="14.4" customHeight="1" x14ac:dyDescent="0.3">
      <c r="A3" s="1" t="str">
        <f>'2019'!C2</f>
        <v>VIA GIOVANNI XXIII 76328765</v>
      </c>
      <c r="B3" s="9">
        <f>'2019'!C7</f>
        <v>1834.76</v>
      </c>
      <c r="C3" s="9">
        <f>'2020'!C7</f>
        <v>4930</v>
      </c>
      <c r="D3" s="9">
        <f t="shared" ref="D3:D7" si="0">C3-B3</f>
        <v>3095.24</v>
      </c>
      <c r="E3" s="9">
        <f t="shared" ref="E3:E8" si="1">(C3*100)/B3</f>
        <v>268.69999345963504</v>
      </c>
    </row>
    <row r="4" spans="1:5" ht="14.4" customHeight="1" x14ac:dyDescent="0.3">
      <c r="A4" s="1" t="str">
        <f>'2019'!D2</f>
        <v>VIA IV NOVEMBRE 76554560</v>
      </c>
      <c r="B4" s="9">
        <f>'2019'!D7</f>
        <v>7858.57</v>
      </c>
      <c r="C4" s="9">
        <f>'2020'!D7</f>
        <v>3948</v>
      </c>
      <c r="D4" s="9">
        <f t="shared" si="0"/>
        <v>-3910.5699999999997</v>
      </c>
      <c r="E4" s="9">
        <f t="shared" si="1"/>
        <v>50.238147652817247</v>
      </c>
    </row>
    <row r="5" spans="1:5" ht="14.4" customHeight="1" x14ac:dyDescent="0.3">
      <c r="A5" s="1" t="str">
        <f>'2019'!E2</f>
        <v>LOC. VISCONTE 76554643</v>
      </c>
      <c r="B5" s="9">
        <f>'2019'!E7</f>
        <v>6739.86</v>
      </c>
      <c r="C5" s="9">
        <f>'2020'!E7</f>
        <v>2745</v>
      </c>
      <c r="D5" s="9">
        <f>C5-B5</f>
        <v>-3994.8599999999997</v>
      </c>
      <c r="E5" s="9">
        <f>(C5*100)/B5</f>
        <v>40.727848946417289</v>
      </c>
    </row>
    <row r="6" spans="1:5" ht="14.4" customHeight="1" x14ac:dyDescent="0.3">
      <c r="A6" s="1" t="str">
        <f>'2019'!F2</f>
        <v>LOC. SCOPPOLISE 76554983</v>
      </c>
      <c r="B6" s="9">
        <f>'2019'!F7</f>
        <v>3489.32</v>
      </c>
      <c r="C6" s="9">
        <f>'2020'!F7</f>
        <v>1449</v>
      </c>
      <c r="D6" s="9">
        <f t="shared" si="0"/>
        <v>-2040.3200000000002</v>
      </c>
      <c r="E6" s="9">
        <f t="shared" si="1"/>
        <v>41.52671580709135</v>
      </c>
    </row>
    <row r="7" spans="1:5" ht="14.4" customHeight="1" x14ac:dyDescent="0.3">
      <c r="A7" s="1" t="str">
        <f>'2019'!G2</f>
        <v>LOC. BONAVENTURA 76555750</v>
      </c>
      <c r="B7" s="9">
        <f>'2019'!G7</f>
        <v>1860.5</v>
      </c>
      <c r="C7" s="9">
        <f>'2020'!G7</f>
        <v>716</v>
      </c>
      <c r="D7" s="9">
        <f t="shared" si="0"/>
        <v>-1144.5</v>
      </c>
      <c r="E7" s="9">
        <f t="shared" si="1"/>
        <v>38.484278419779628</v>
      </c>
    </row>
    <row r="8" spans="1:5" ht="14.4" customHeight="1" x14ac:dyDescent="0.3">
      <c r="A8" s="1" t="s">
        <v>6</v>
      </c>
      <c r="B8" s="9">
        <f>SUM(B2:B7)</f>
        <v>25135.37</v>
      </c>
      <c r="C8" s="9">
        <f>SUM(C2:C7)</f>
        <v>15391</v>
      </c>
      <c r="D8" s="9">
        <f>SUM(D2:D7)</f>
        <v>-9744.369999999999</v>
      </c>
      <c r="E8" s="9">
        <f t="shared" si="1"/>
        <v>61.232438591514672</v>
      </c>
    </row>
    <row r="9" spans="1:5" ht="14.4" customHeight="1" x14ac:dyDescent="0.3"/>
    <row r="10" spans="1:5" ht="14.4" customHeight="1" x14ac:dyDescent="0.3"/>
    <row r="11" spans="1:5" ht="14.4" customHeight="1" x14ac:dyDescent="0.3"/>
    <row r="12" spans="1:5" ht="14.4" customHeight="1" x14ac:dyDescent="0.3"/>
    <row r="13" spans="1:5" ht="14.4" customHeight="1" x14ac:dyDescent="0.3"/>
    <row r="14" spans="1:5" ht="14.4" customHeight="1" x14ac:dyDescent="0.3"/>
    <row r="15" spans="1:5" ht="14.4" customHeight="1" x14ac:dyDescent="0.3"/>
    <row r="16" spans="1:5" ht="14.4" customHeight="1" x14ac:dyDescent="0.3"/>
    <row r="17" ht="14.4" customHeight="1" x14ac:dyDescent="0.3"/>
    <row r="18" ht="14.4" customHeight="1" x14ac:dyDescent="0.3"/>
    <row r="19" ht="14.4" customHeight="1" x14ac:dyDescent="0.3"/>
    <row r="20" ht="14.4" customHeight="1" x14ac:dyDescent="0.3"/>
    <row r="21" ht="14.4" customHeight="1" x14ac:dyDescent="0.3"/>
    <row r="22" ht="14.4" customHeight="1" x14ac:dyDescent="0.3"/>
    <row r="23" ht="14.4" customHeight="1" x14ac:dyDescent="0.3"/>
    <row r="24" ht="14.4" customHeight="1" x14ac:dyDescent="0.3"/>
    <row r="25" ht="14.4" customHeight="1" x14ac:dyDescent="0.3"/>
    <row r="26" ht="14.4" customHeight="1" x14ac:dyDescent="0.3"/>
    <row r="27" ht="14.4" customHeight="1" x14ac:dyDescent="0.3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2019</vt:lpstr>
      <vt:lpstr>2020</vt:lpstr>
      <vt:lpstr>Raffronto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2020-06-10T07:28:49Z</dcterms:modified>
</cp:coreProperties>
</file>